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K16" i="2"/>
  <c r="K19" i="2" s="1"/>
  <c r="AS13" i="2"/>
  <c r="AQ13" i="2"/>
  <c r="AP13" i="2"/>
  <c r="AO13" i="2"/>
  <c r="AN13" i="2"/>
  <c r="AM13" i="2"/>
  <c r="AG13" i="2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I13" i="2"/>
  <c r="I17" i="2" s="1"/>
  <c r="H13" i="2"/>
  <c r="H17" i="2" s="1"/>
  <c r="H19" i="2" s="1"/>
  <c r="G13" i="2"/>
  <c r="G17" i="2" s="1"/>
  <c r="F13" i="2"/>
  <c r="F17" i="2" s="1"/>
  <c r="E13" i="2"/>
  <c r="E17" i="2" s="1"/>
  <c r="G19" i="2" l="1"/>
  <c r="E19" i="2"/>
  <c r="M19" i="2" s="1"/>
  <c r="I19" i="2"/>
  <c r="O19" i="2" s="1"/>
  <c r="N18" i="2"/>
  <c r="L18" i="2"/>
  <c r="M18" i="2"/>
  <c r="F19" i="2"/>
  <c r="AB19" i="1"/>
  <c r="AA19" i="1"/>
  <c r="Z19" i="1"/>
  <c r="Y19" i="1"/>
  <c r="X19" i="1"/>
  <c r="W19" i="1"/>
  <c r="T19" i="1"/>
  <c r="S19" i="1"/>
  <c r="R19" i="1"/>
  <c r="Q19" i="1"/>
  <c r="P19" i="1"/>
  <c r="N19" i="2" l="1"/>
  <c r="L19" i="2"/>
</calcChain>
</file>

<file path=xl/sharedStrings.xml><?xml version="1.0" encoding="utf-8"?>
<sst xmlns="http://schemas.openxmlformats.org/spreadsheetml/2006/main" count="177" uniqueCount="74">
  <si>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</si>
  <si>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</si>
  <si>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</si>
  <si>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</si>
  <si>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</si>
  <si>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</si>
  <si>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</si>
  <si>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</si>
  <si>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</si>
  <si>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</si>
  <si>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</si>
  <si>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</si>
  <si>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</si>
  <si>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</si>
  <si>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</si>
  <si>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</si>
  <si>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</si>
  <si>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</si>
  <si>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</si>
  <si>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</si>
  <si>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</si>
  <si>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</si>
  <si>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</si>
  <si>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</si>
  <si>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</si>
  <si>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</si>
  <si>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</si>
  <si>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</si>
  <si>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</si>
  <si>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</si>
  <si>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</si>
  <si>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</si>
  <si>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Matti Repo</t>
  </si>
  <si>
    <t>1.</t>
  </si>
  <si>
    <t>IPV</t>
  </si>
  <si>
    <t>8.</t>
  </si>
  <si>
    <t>KiU</t>
  </si>
  <si>
    <t>5.</t>
  </si>
  <si>
    <t>08.05. 1977  AA - IPV  3-8</t>
  </si>
  <si>
    <t xml:space="preserve">  26 v   3 kk   2 pv</t>
  </si>
  <si>
    <t>2.  ottelu</t>
  </si>
  <si>
    <t>15.05. 1977  IPV - UPV  11-3</t>
  </si>
  <si>
    <t xml:space="preserve">  26 v   3 kk   9 pv</t>
  </si>
  <si>
    <t>----</t>
  </si>
  <si>
    <t>Seurat</t>
  </si>
  <si>
    <t>IPV = Imatran Pallo-Veikot  (1955)</t>
  </si>
  <si>
    <t>KiU = Kiteen Urheilijat  (1931)</t>
  </si>
  <si>
    <t>6.2.1951</t>
  </si>
  <si>
    <t>3.</t>
  </si>
  <si>
    <t>KarMa</t>
  </si>
  <si>
    <t>suomensarja</t>
  </si>
  <si>
    <t>KarMa = Karjalan Maila  (1957)</t>
  </si>
  <si>
    <t>9.</t>
  </si>
  <si>
    <t>MESTARUUSSARJA</t>
  </si>
  <si>
    <t>URA SM-SARJASSA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</si>
  <si>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</si>
  <si>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</si>
  <si>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</si>
  <si>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</si>
  <si>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</si>
  <si>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</si>
  <si>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</si>
  <si>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</si>
  <si>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</si>
  <si>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</si>
  <si>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ToU</t>
  </si>
  <si>
    <t>2.</t>
  </si>
  <si>
    <t>YHTEENSÄ</t>
  </si>
  <si>
    <t>KAIKKI OTTELUT</t>
  </si>
  <si>
    <t>ka/l+t</t>
  </si>
  <si>
    <t>ka/kl</t>
  </si>
  <si>
    <t>ToU = Tohmajärven Urheilijat  (1934)</t>
  </si>
  <si>
    <t>SUPERPESIS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</si>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</sst>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quotePrefix="1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3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1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/>
    <xf numFmtId="0" fontId="1" fillId="4" borderId="0" xfId="0" applyFont="1" applyFill="1" applyBorder="1"/>
    <xf numFmtId="0" fontId="2" fillId="4" borderId="5" xfId="0" applyFont="1" applyFill="1" applyBorder="1"/>
    <xf numFmtId="0" fontId="2" fillId="4" borderId="8" xfId="0" applyFont="1" applyFill="1" applyBorder="1"/>
    <xf numFmtId="0" fontId="1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20" width="5.7109375" style="65" customWidth="1"/>
    <col min="21" max="21" width="8.7109375" style="65" customWidth="1"/>
    <col min="22" max="22" width="0.7109375" style="32" customWidth="1"/>
    <col min="23" max="27" width="5.7109375" style="65" customWidth="1"/>
    <col min="28" max="28" width="8.7109375" style="65" customWidth="1"/>
    <col min="29" max="29" width="0.7109375" style="32" customWidth="1"/>
    <col min="30" max="35" width="5.7109375" style="65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53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67"/>
      <c r="W2" s="22" t="s">
        <v>15</v>
      </c>
      <c r="X2" s="14"/>
      <c r="Y2" s="14"/>
      <c r="Z2" s="14"/>
      <c r="AA2" s="14"/>
      <c r="AB2" s="14"/>
      <c r="AC2" s="67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1967</v>
      </c>
      <c r="C4" s="26" t="s">
        <v>48</v>
      </c>
      <c r="D4" s="27" t="s">
        <v>49</v>
      </c>
      <c r="E4" s="25"/>
      <c r="F4" s="28" t="s">
        <v>50</v>
      </c>
      <c r="G4" s="29"/>
      <c r="H4" s="30"/>
      <c r="I4" s="25"/>
      <c r="J4" s="25"/>
      <c r="K4" s="31"/>
      <c r="L4" s="30"/>
      <c r="M4" s="29"/>
      <c r="N4" s="25"/>
      <c r="O4" s="32"/>
      <c r="P4" s="33"/>
      <c r="Q4" s="33"/>
      <c r="R4" s="33"/>
      <c r="S4" s="33"/>
      <c r="T4" s="33"/>
      <c r="U4" s="33"/>
      <c r="V4" s="32"/>
      <c r="W4" s="33"/>
      <c r="X4" s="33"/>
      <c r="Y4" s="33"/>
      <c r="Z4" s="33"/>
      <c r="AA4" s="33"/>
      <c r="AB4" s="34"/>
      <c r="AC4" s="32"/>
      <c r="AD4" s="33"/>
      <c r="AE4" s="33"/>
      <c r="AF4" s="33"/>
      <c r="AG4" s="33"/>
      <c r="AH4" s="33"/>
      <c r="AI4" s="33"/>
      <c r="AJ4" s="9"/>
    </row>
    <row r="5" spans="1:36" s="23" customFormat="1" ht="15" customHeight="1" x14ac:dyDescent="0.2">
      <c r="A5" s="9"/>
      <c r="B5" s="25">
        <v>1968</v>
      </c>
      <c r="C5" s="25" t="s">
        <v>52</v>
      </c>
      <c r="D5" s="27" t="s">
        <v>49</v>
      </c>
      <c r="E5" s="25"/>
      <c r="F5" s="28" t="s">
        <v>50</v>
      </c>
      <c r="G5" s="29"/>
      <c r="H5" s="30"/>
      <c r="I5" s="25"/>
      <c r="J5" s="25"/>
      <c r="K5" s="30"/>
      <c r="L5" s="30"/>
      <c r="M5" s="29"/>
      <c r="N5" s="25"/>
      <c r="O5" s="24"/>
      <c r="P5" s="33"/>
      <c r="Q5" s="33"/>
      <c r="R5" s="33"/>
      <c r="S5" s="33"/>
      <c r="T5" s="33"/>
      <c r="U5" s="33"/>
      <c r="V5" s="24"/>
      <c r="W5" s="33"/>
      <c r="X5" s="33"/>
      <c r="Y5" s="33"/>
      <c r="Z5" s="33"/>
      <c r="AA5" s="33"/>
      <c r="AB5" s="34"/>
      <c r="AC5" s="24"/>
      <c r="AD5" s="33"/>
      <c r="AE5" s="68"/>
      <c r="AF5" s="68"/>
      <c r="AG5" s="33"/>
      <c r="AH5" s="33"/>
      <c r="AI5" s="33"/>
      <c r="AJ5" s="9"/>
    </row>
    <row r="6" spans="1:36" s="23" customFormat="1" ht="15" customHeight="1" x14ac:dyDescent="0.2">
      <c r="A6" s="9"/>
      <c r="B6" s="33">
        <v>1969</v>
      </c>
      <c r="C6" s="33"/>
      <c r="D6" s="2"/>
      <c r="E6" s="33"/>
      <c r="F6" s="33"/>
      <c r="G6" s="33"/>
      <c r="H6" s="33"/>
      <c r="I6" s="33"/>
      <c r="J6" s="33"/>
      <c r="K6" s="33"/>
      <c r="L6" s="33"/>
      <c r="M6" s="33"/>
      <c r="N6" s="36"/>
      <c r="O6" s="24"/>
      <c r="P6" s="33"/>
      <c r="Q6" s="33"/>
      <c r="R6" s="33"/>
      <c r="S6" s="33"/>
      <c r="T6" s="33"/>
      <c r="U6" s="33"/>
      <c r="V6" s="24"/>
      <c r="W6" s="33"/>
      <c r="X6" s="33"/>
      <c r="Y6" s="33"/>
      <c r="Z6" s="33"/>
      <c r="AA6" s="33"/>
      <c r="AB6" s="34"/>
      <c r="AC6" s="24"/>
      <c r="AD6" s="33"/>
      <c r="AE6" s="68"/>
      <c r="AF6" s="68"/>
      <c r="AG6" s="33"/>
      <c r="AH6" s="33"/>
      <c r="AI6" s="33"/>
      <c r="AJ6" s="9"/>
    </row>
    <row r="7" spans="1:36" s="23" customFormat="1" ht="15" customHeight="1" x14ac:dyDescent="0.25">
      <c r="A7" s="9"/>
      <c r="B7" s="33">
        <v>1970</v>
      </c>
      <c r="C7" s="33"/>
      <c r="D7" s="2"/>
      <c r="E7" s="33"/>
      <c r="F7" s="33"/>
      <c r="G7" s="33"/>
      <c r="H7" s="33"/>
      <c r="I7" s="33"/>
      <c r="J7" s="33"/>
      <c r="K7" s="33"/>
      <c r="L7" s="33"/>
      <c r="M7" s="33"/>
      <c r="N7" s="36"/>
      <c r="O7" s="32"/>
      <c r="P7" s="33"/>
      <c r="Q7" s="33"/>
      <c r="R7" s="33"/>
      <c r="S7" s="33"/>
      <c r="T7" s="33"/>
      <c r="U7" s="33"/>
      <c r="V7" s="32"/>
      <c r="W7" s="33"/>
      <c r="X7" s="33"/>
      <c r="Y7" s="33"/>
      <c r="Z7" s="33"/>
      <c r="AA7" s="33"/>
      <c r="AB7" s="33"/>
      <c r="AC7" s="32"/>
      <c r="AD7" s="33"/>
      <c r="AE7" s="33"/>
      <c r="AF7" s="33"/>
      <c r="AG7" s="33"/>
      <c r="AH7" s="33"/>
      <c r="AI7" s="33"/>
      <c r="AJ7" s="9"/>
    </row>
    <row r="8" spans="1:36" s="23" customFormat="1" ht="15" customHeight="1" x14ac:dyDescent="0.25">
      <c r="A8" s="9"/>
      <c r="B8" s="33">
        <v>1971</v>
      </c>
      <c r="C8" s="33"/>
      <c r="D8" s="2"/>
      <c r="E8" s="33"/>
      <c r="F8" s="33"/>
      <c r="G8" s="33"/>
      <c r="H8" s="33"/>
      <c r="I8" s="33"/>
      <c r="J8" s="33"/>
      <c r="K8" s="33"/>
      <c r="L8" s="33"/>
      <c r="M8" s="33"/>
      <c r="N8" s="36"/>
      <c r="O8" s="32"/>
      <c r="P8" s="33"/>
      <c r="Q8" s="33"/>
      <c r="R8" s="33"/>
      <c r="S8" s="33"/>
      <c r="T8" s="33"/>
      <c r="U8" s="33"/>
      <c r="V8" s="32"/>
      <c r="W8" s="33"/>
      <c r="X8" s="33"/>
      <c r="Y8" s="33"/>
      <c r="Z8" s="33"/>
      <c r="AA8" s="33"/>
      <c r="AB8" s="33"/>
      <c r="AC8" s="32"/>
      <c r="AD8" s="33"/>
      <c r="AE8" s="33"/>
      <c r="AF8" s="33"/>
      <c r="AG8" s="33"/>
      <c r="AH8" s="33"/>
      <c r="AI8" s="33"/>
      <c r="AJ8" s="9"/>
    </row>
    <row r="9" spans="1:36" s="23" customFormat="1" ht="15" customHeight="1" x14ac:dyDescent="0.25">
      <c r="A9" s="9"/>
      <c r="B9" s="33">
        <v>1972</v>
      </c>
      <c r="C9" s="33"/>
      <c r="D9" s="2"/>
      <c r="E9" s="33"/>
      <c r="F9" s="33"/>
      <c r="G9" s="33"/>
      <c r="H9" s="33"/>
      <c r="I9" s="33"/>
      <c r="J9" s="33"/>
      <c r="K9" s="33"/>
      <c r="L9" s="33"/>
      <c r="M9" s="33"/>
      <c r="N9" s="36"/>
      <c r="O9" s="32"/>
      <c r="P9" s="33"/>
      <c r="Q9" s="33"/>
      <c r="R9" s="34"/>
      <c r="S9" s="33"/>
      <c r="T9" s="33"/>
      <c r="U9" s="33"/>
      <c r="V9" s="32"/>
      <c r="W9" s="33"/>
      <c r="X9" s="33"/>
      <c r="Y9" s="33"/>
      <c r="Z9" s="33"/>
      <c r="AA9" s="33"/>
      <c r="AB9" s="33"/>
      <c r="AC9" s="32"/>
      <c r="AD9" s="33"/>
      <c r="AE9" s="68"/>
      <c r="AF9" s="69"/>
      <c r="AG9" s="34"/>
      <c r="AH9" s="35"/>
      <c r="AI9" s="33"/>
      <c r="AJ9" s="9"/>
    </row>
    <row r="10" spans="1:36" s="23" customFormat="1" ht="15" customHeight="1" x14ac:dyDescent="0.25">
      <c r="A10" s="9"/>
      <c r="B10" s="33">
        <v>1973</v>
      </c>
      <c r="C10" s="33"/>
      <c r="D10" s="2"/>
      <c r="E10" s="33"/>
      <c r="F10" s="33"/>
      <c r="G10" s="33"/>
      <c r="H10" s="33"/>
      <c r="I10" s="33"/>
      <c r="J10" s="33"/>
      <c r="K10" s="33"/>
      <c r="L10" s="33"/>
      <c r="M10" s="33"/>
      <c r="N10" s="36"/>
      <c r="O10" s="32"/>
      <c r="P10" s="33"/>
      <c r="Q10" s="33"/>
      <c r="R10" s="33"/>
      <c r="S10" s="33"/>
      <c r="T10" s="33"/>
      <c r="U10" s="33"/>
      <c r="V10" s="32"/>
      <c r="W10" s="33"/>
      <c r="X10" s="33"/>
      <c r="Y10" s="33"/>
      <c r="Z10" s="33"/>
      <c r="AA10" s="33"/>
      <c r="AB10" s="33"/>
      <c r="AC10" s="32"/>
      <c r="AD10" s="33"/>
      <c r="AE10" s="33"/>
      <c r="AF10" s="34"/>
      <c r="AG10" s="34"/>
      <c r="AH10" s="35"/>
      <c r="AI10" s="33"/>
      <c r="AJ10" s="9"/>
    </row>
    <row r="11" spans="1:36" s="23" customFormat="1" ht="15" customHeight="1" x14ac:dyDescent="0.25">
      <c r="A11" s="9"/>
      <c r="B11" s="33">
        <v>1974</v>
      </c>
      <c r="C11" s="33"/>
      <c r="D11" s="2"/>
      <c r="E11" s="33"/>
      <c r="F11" s="33"/>
      <c r="G11" s="33"/>
      <c r="H11" s="33"/>
      <c r="I11" s="33"/>
      <c r="J11" s="33"/>
      <c r="K11" s="33"/>
      <c r="L11" s="33"/>
      <c r="M11" s="33"/>
      <c r="N11" s="36"/>
      <c r="O11" s="32"/>
      <c r="P11" s="33"/>
      <c r="Q11" s="33"/>
      <c r="R11" s="33"/>
      <c r="S11" s="33"/>
      <c r="T11" s="33"/>
      <c r="U11" s="33"/>
      <c r="V11" s="32"/>
      <c r="W11" s="33"/>
      <c r="X11" s="33"/>
      <c r="Y11" s="33"/>
      <c r="Z11" s="33"/>
      <c r="AA11" s="33"/>
      <c r="AB11" s="33"/>
      <c r="AC11" s="32"/>
      <c r="AD11" s="33"/>
      <c r="AE11" s="33"/>
      <c r="AF11" s="34"/>
      <c r="AG11" s="34"/>
      <c r="AH11" s="35"/>
      <c r="AI11" s="33"/>
      <c r="AJ11" s="9"/>
    </row>
    <row r="12" spans="1:36" s="23" customFormat="1" ht="15" customHeight="1" x14ac:dyDescent="0.25">
      <c r="A12" s="9"/>
      <c r="B12" s="25">
        <v>1975</v>
      </c>
      <c r="C12" s="25" t="s">
        <v>66</v>
      </c>
      <c r="D12" s="27" t="s">
        <v>65</v>
      </c>
      <c r="E12" s="25"/>
      <c r="F12" s="28" t="s">
        <v>50</v>
      </c>
      <c r="G12" s="29"/>
      <c r="H12" s="30"/>
      <c r="I12" s="25"/>
      <c r="J12" s="25"/>
      <c r="K12" s="30"/>
      <c r="L12" s="30"/>
      <c r="M12" s="29"/>
      <c r="N12" s="25"/>
      <c r="O12" s="32"/>
      <c r="P12" s="33"/>
      <c r="Q12" s="33"/>
      <c r="R12" s="33"/>
      <c r="S12" s="33"/>
      <c r="T12" s="33"/>
      <c r="U12" s="33"/>
      <c r="V12" s="32"/>
      <c r="W12" s="33"/>
      <c r="X12" s="33"/>
      <c r="Y12" s="33"/>
      <c r="Z12" s="33"/>
      <c r="AA12" s="33"/>
      <c r="AB12" s="33"/>
      <c r="AC12" s="32"/>
      <c r="AD12" s="33"/>
      <c r="AE12" s="33"/>
      <c r="AF12" s="34"/>
      <c r="AG12" s="34"/>
      <c r="AH12" s="35"/>
      <c r="AI12" s="33"/>
      <c r="AJ12" s="9"/>
    </row>
    <row r="13" spans="1:36" s="23" customFormat="1" ht="15" customHeight="1" x14ac:dyDescent="0.25">
      <c r="A13" s="9"/>
      <c r="B13" s="33">
        <v>1976</v>
      </c>
      <c r="C13" s="33"/>
      <c r="D13" s="2"/>
      <c r="E13" s="33"/>
      <c r="F13" s="33"/>
      <c r="G13" s="33"/>
      <c r="H13" s="33"/>
      <c r="I13" s="33"/>
      <c r="J13" s="33"/>
      <c r="K13" s="33"/>
      <c r="L13" s="33"/>
      <c r="M13" s="33"/>
      <c r="N13" s="36"/>
      <c r="O13" s="32"/>
      <c r="P13" s="33"/>
      <c r="Q13" s="33"/>
      <c r="R13" s="33"/>
      <c r="S13" s="33"/>
      <c r="T13" s="33"/>
      <c r="U13" s="33"/>
      <c r="V13" s="32"/>
      <c r="W13" s="33"/>
      <c r="X13" s="33"/>
      <c r="Y13" s="33"/>
      <c r="Z13" s="33"/>
      <c r="AA13" s="33"/>
      <c r="AB13" s="33"/>
      <c r="AC13" s="32"/>
      <c r="AD13" s="33"/>
      <c r="AE13" s="33"/>
      <c r="AF13" s="34"/>
      <c r="AG13" s="34"/>
      <c r="AH13" s="35"/>
      <c r="AI13" s="33"/>
      <c r="AJ13" s="9"/>
    </row>
    <row r="14" spans="1:36" s="23" customFormat="1" ht="15" customHeight="1" x14ac:dyDescent="0.25">
      <c r="A14" s="9"/>
      <c r="B14" s="33">
        <v>1977</v>
      </c>
      <c r="C14" s="33" t="s">
        <v>33</v>
      </c>
      <c r="D14" s="2" t="s">
        <v>34</v>
      </c>
      <c r="E14" s="33">
        <v>13</v>
      </c>
      <c r="F14" s="33">
        <v>1</v>
      </c>
      <c r="G14" s="33">
        <v>5</v>
      </c>
      <c r="H14" s="33">
        <v>11</v>
      </c>
      <c r="I14" s="33">
        <v>64</v>
      </c>
      <c r="J14" s="33">
        <v>23</v>
      </c>
      <c r="K14" s="33">
        <v>17</v>
      </c>
      <c r="L14" s="33">
        <v>18</v>
      </c>
      <c r="M14" s="33">
        <v>6</v>
      </c>
      <c r="N14" s="36" t="s">
        <v>43</v>
      </c>
      <c r="O14" s="32"/>
      <c r="P14" s="33"/>
      <c r="Q14" s="33"/>
      <c r="R14" s="33"/>
      <c r="S14" s="33"/>
      <c r="T14" s="33"/>
      <c r="U14" s="33"/>
      <c r="V14" s="32"/>
      <c r="W14" s="33"/>
      <c r="X14" s="33"/>
      <c r="Y14" s="33"/>
      <c r="Z14" s="33"/>
      <c r="AA14" s="33"/>
      <c r="AB14" s="33"/>
      <c r="AC14" s="32"/>
      <c r="AD14" s="33"/>
      <c r="AE14" s="68"/>
      <c r="AF14" s="69"/>
      <c r="AG14" s="34">
        <v>1</v>
      </c>
      <c r="AH14" s="35"/>
      <c r="AI14" s="33"/>
      <c r="AJ14" s="9"/>
    </row>
    <row r="15" spans="1:36" s="23" customFormat="1" ht="15" customHeight="1" x14ac:dyDescent="0.25">
      <c r="A15" s="9"/>
      <c r="B15" s="33">
        <v>1978</v>
      </c>
      <c r="C15" s="33" t="s">
        <v>33</v>
      </c>
      <c r="D15" s="2" t="s">
        <v>34</v>
      </c>
      <c r="E15" s="33">
        <v>15</v>
      </c>
      <c r="F15" s="33">
        <v>1</v>
      </c>
      <c r="G15" s="33">
        <v>4</v>
      </c>
      <c r="H15" s="33">
        <v>3</v>
      </c>
      <c r="I15" s="33">
        <v>27</v>
      </c>
      <c r="J15" s="33">
        <v>5</v>
      </c>
      <c r="K15" s="33">
        <v>8</v>
      </c>
      <c r="L15" s="33">
        <v>9</v>
      </c>
      <c r="M15" s="33">
        <v>5</v>
      </c>
      <c r="N15" s="36" t="s">
        <v>43</v>
      </c>
      <c r="O15" s="32"/>
      <c r="P15" s="33"/>
      <c r="Q15" s="33"/>
      <c r="R15" s="33"/>
      <c r="S15" s="33"/>
      <c r="T15" s="33"/>
      <c r="U15" s="33"/>
      <c r="V15" s="32"/>
      <c r="W15" s="33"/>
      <c r="X15" s="33"/>
      <c r="Y15" s="33"/>
      <c r="Z15" s="33"/>
      <c r="AA15" s="33"/>
      <c r="AB15" s="33"/>
      <c r="AC15" s="32"/>
      <c r="AD15" s="33"/>
      <c r="AE15" s="33"/>
      <c r="AF15" s="34"/>
      <c r="AG15" s="34">
        <v>1</v>
      </c>
      <c r="AH15" s="35"/>
      <c r="AI15" s="33"/>
      <c r="AJ15" s="9"/>
    </row>
    <row r="16" spans="1:36" s="23" customFormat="1" ht="15" customHeight="1" x14ac:dyDescent="0.25">
      <c r="A16" s="1"/>
      <c r="B16" s="33">
        <v>1979</v>
      </c>
      <c r="C16" s="33" t="s">
        <v>35</v>
      </c>
      <c r="D16" s="37" t="s">
        <v>36</v>
      </c>
      <c r="E16" s="33">
        <v>21</v>
      </c>
      <c r="F16" s="33">
        <v>0</v>
      </c>
      <c r="G16" s="33">
        <v>8</v>
      </c>
      <c r="H16" s="33">
        <v>13</v>
      </c>
      <c r="I16" s="33">
        <v>52</v>
      </c>
      <c r="J16" s="33">
        <v>13</v>
      </c>
      <c r="K16" s="33">
        <v>18</v>
      </c>
      <c r="L16" s="33">
        <v>13</v>
      </c>
      <c r="M16" s="33">
        <v>8</v>
      </c>
      <c r="N16" s="36" t="s">
        <v>43</v>
      </c>
      <c r="O16" s="32"/>
      <c r="P16" s="33"/>
      <c r="Q16" s="33"/>
      <c r="R16" s="33"/>
      <c r="S16" s="33"/>
      <c r="T16" s="33"/>
      <c r="U16" s="33"/>
      <c r="V16" s="32"/>
      <c r="W16" s="56">
        <v>6</v>
      </c>
      <c r="X16" s="56">
        <v>0</v>
      </c>
      <c r="Y16" s="56">
        <v>3</v>
      </c>
      <c r="Z16" s="56">
        <v>2</v>
      </c>
      <c r="AA16" s="56">
        <v>19</v>
      </c>
      <c r="AB16" s="70" t="s">
        <v>43</v>
      </c>
      <c r="AC16" s="32"/>
      <c r="AD16" s="33"/>
      <c r="AE16" s="68"/>
      <c r="AF16" s="69"/>
      <c r="AG16" s="34"/>
      <c r="AH16" s="35"/>
      <c r="AI16" s="33"/>
      <c r="AJ16" s="9"/>
    </row>
    <row r="17" spans="1:36" ht="15" customHeight="1" x14ac:dyDescent="0.25">
      <c r="A17" s="9"/>
      <c r="B17" s="33">
        <v>1980</v>
      </c>
      <c r="C17" s="33" t="s">
        <v>37</v>
      </c>
      <c r="D17" s="37" t="s">
        <v>36</v>
      </c>
      <c r="E17" s="33">
        <v>8</v>
      </c>
      <c r="F17" s="33">
        <v>0</v>
      </c>
      <c r="G17" s="33">
        <v>1</v>
      </c>
      <c r="H17" s="33">
        <v>3</v>
      </c>
      <c r="I17" s="33">
        <v>16</v>
      </c>
      <c r="J17" s="33">
        <v>9</v>
      </c>
      <c r="K17" s="33">
        <v>4</v>
      </c>
      <c r="L17" s="33">
        <v>2</v>
      </c>
      <c r="M17" s="33">
        <v>1</v>
      </c>
      <c r="N17" s="36" t="s">
        <v>43</v>
      </c>
      <c r="P17" s="33"/>
      <c r="Q17" s="33"/>
      <c r="R17" s="34"/>
      <c r="S17" s="33"/>
      <c r="T17" s="33"/>
      <c r="U17" s="33"/>
      <c r="W17" s="56"/>
      <c r="X17" s="56"/>
      <c r="Y17" s="56"/>
      <c r="Z17" s="56"/>
      <c r="AA17" s="56"/>
      <c r="AB17" s="70"/>
      <c r="AD17" s="33"/>
      <c r="AE17" s="68"/>
      <c r="AF17" s="69"/>
      <c r="AG17" s="34"/>
      <c r="AH17" s="35"/>
      <c r="AI17" s="33"/>
      <c r="AJ17" s="9"/>
    </row>
    <row r="18" spans="1:36" s="23" customFormat="1" ht="15" customHeight="1" x14ac:dyDescent="0.25">
      <c r="A18" s="9"/>
      <c r="B18" s="33">
        <v>1981</v>
      </c>
      <c r="C18" s="33" t="s">
        <v>35</v>
      </c>
      <c r="D18" s="37" t="s">
        <v>36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6" t="s">
        <v>43</v>
      </c>
      <c r="O18" s="32"/>
      <c r="P18" s="33"/>
      <c r="Q18" s="33"/>
      <c r="R18" s="34"/>
      <c r="S18" s="33"/>
      <c r="T18" s="33"/>
      <c r="U18" s="33"/>
      <c r="V18" s="32"/>
      <c r="W18" s="56">
        <v>1</v>
      </c>
      <c r="X18" s="56">
        <v>0</v>
      </c>
      <c r="Y18" s="56">
        <v>0</v>
      </c>
      <c r="Z18" s="56">
        <v>0</v>
      </c>
      <c r="AA18" s="56">
        <v>5</v>
      </c>
      <c r="AB18" s="70">
        <v>0.5</v>
      </c>
      <c r="AC18" s="32"/>
      <c r="AD18" s="33"/>
      <c r="AE18" s="68"/>
      <c r="AF18" s="69"/>
      <c r="AG18" s="34"/>
      <c r="AH18" s="35"/>
      <c r="AI18" s="33"/>
      <c r="AJ18" s="9"/>
    </row>
    <row r="19" spans="1:36" ht="15" customHeight="1" x14ac:dyDescent="0.2">
      <c r="A19" s="9"/>
      <c r="B19" s="16" t="s">
        <v>7</v>
      </c>
      <c r="C19" s="17"/>
      <c r="D19" s="15"/>
      <c r="E19" s="18">
        <v>57</v>
      </c>
      <c r="F19" s="18">
        <v>2</v>
      </c>
      <c r="G19" s="18">
        <v>18</v>
      </c>
      <c r="H19" s="18">
        <v>30</v>
      </c>
      <c r="I19" s="18">
        <v>159</v>
      </c>
      <c r="J19" s="18">
        <v>50</v>
      </c>
      <c r="K19" s="18">
        <v>47</v>
      </c>
      <c r="L19" s="18">
        <v>42</v>
      </c>
      <c r="M19" s="18">
        <v>20</v>
      </c>
      <c r="N19" s="38" t="s">
        <v>43</v>
      </c>
      <c r="O19" s="24"/>
      <c r="P19" s="18">
        <f>SUM(P9:P18)</f>
        <v>0</v>
      </c>
      <c r="Q19" s="18">
        <f>SUM(Q9:Q18)</f>
        <v>0</v>
      </c>
      <c r="R19" s="18">
        <f>SUM(R9:R18)</f>
        <v>0</v>
      </c>
      <c r="S19" s="18">
        <f>SUM(S9:S18)</f>
        <v>0</v>
      </c>
      <c r="T19" s="18">
        <f>SUM(T9:T18)</f>
        <v>0</v>
      </c>
      <c r="U19" s="71">
        <v>0</v>
      </c>
      <c r="V19" s="24"/>
      <c r="W19" s="72">
        <f>PRODUCT(E25)</f>
        <v>7</v>
      </c>
      <c r="X19" s="72">
        <f>PRODUCT(F25)</f>
        <v>0</v>
      </c>
      <c r="Y19" s="72">
        <f>PRODUCT(G25)</f>
        <v>3</v>
      </c>
      <c r="Z19" s="72">
        <f>PRODUCT(H25)</f>
        <v>2</v>
      </c>
      <c r="AA19" s="72">
        <f>PRODUCT(I25)</f>
        <v>24</v>
      </c>
      <c r="AB19" s="71">
        <f>PRODUCT(N25)</f>
        <v>0.5</v>
      </c>
      <c r="AC19" s="24"/>
      <c r="AD19" s="18">
        <v>0</v>
      </c>
      <c r="AE19" s="18">
        <v>0</v>
      </c>
      <c r="AF19" s="18">
        <v>0</v>
      </c>
      <c r="AG19" s="18">
        <v>2</v>
      </c>
      <c r="AH19" s="18">
        <v>0</v>
      </c>
      <c r="AI19" s="18">
        <v>0</v>
      </c>
      <c r="AJ19" s="9"/>
    </row>
    <row r="20" spans="1:36" ht="15" customHeight="1" x14ac:dyDescent="0.2">
      <c r="A20" s="9"/>
      <c r="B20" s="2" t="s">
        <v>2</v>
      </c>
      <c r="C20" s="35"/>
      <c r="D20" s="39">
        <v>165.3</v>
      </c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2"/>
      <c r="AI20" s="40"/>
      <c r="AJ20" s="9"/>
    </row>
    <row r="21" spans="1:36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P21" s="40"/>
      <c r="Q21" s="43"/>
      <c r="R21" s="40"/>
      <c r="S21" s="40"/>
      <c r="T21" s="40"/>
      <c r="U21" s="40"/>
      <c r="W21" s="40"/>
      <c r="X21" s="40"/>
      <c r="Y21" s="40"/>
      <c r="Z21" s="40"/>
      <c r="AA21" s="40"/>
      <c r="AB21" s="40"/>
      <c r="AD21" s="40"/>
      <c r="AE21" s="40"/>
      <c r="AF21" s="40"/>
      <c r="AG21" s="40"/>
      <c r="AH21" s="40"/>
      <c r="AI21" s="40"/>
      <c r="AJ21" s="9"/>
    </row>
    <row r="22" spans="1:36" ht="15" customHeight="1" x14ac:dyDescent="0.25">
      <c r="A22" s="9"/>
      <c r="B22" s="22" t="s">
        <v>54</v>
      </c>
      <c r="C22" s="44"/>
      <c r="D22" s="44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40"/>
      <c r="K22" s="18" t="s">
        <v>25</v>
      </c>
      <c r="L22" s="18" t="s">
        <v>26</v>
      </c>
      <c r="M22" s="18" t="s">
        <v>27</v>
      </c>
      <c r="N22" s="18" t="s">
        <v>21</v>
      </c>
      <c r="O22" s="24"/>
      <c r="P22" s="45" t="s">
        <v>73</v>
      </c>
      <c r="Q22" s="12"/>
      <c r="R22" s="12"/>
      <c r="S22" s="12"/>
      <c r="T22" s="46"/>
      <c r="U22" s="46"/>
      <c r="V22" s="46"/>
      <c r="W22" s="46"/>
      <c r="X22" s="46"/>
      <c r="Y22" s="46"/>
      <c r="Z22" s="46"/>
      <c r="AA22" s="12"/>
      <c r="AB22" s="12"/>
      <c r="AC22" s="46"/>
      <c r="AD22" s="12"/>
      <c r="AE22" s="12"/>
      <c r="AF22" s="12"/>
      <c r="AG22" s="12"/>
      <c r="AH22" s="12"/>
      <c r="AI22" s="47"/>
      <c r="AJ22" s="9"/>
    </row>
    <row r="23" spans="1:36" ht="15" customHeight="1" x14ac:dyDescent="0.2">
      <c r="A23" s="9"/>
      <c r="B23" s="45" t="s">
        <v>12</v>
      </c>
      <c r="C23" s="12"/>
      <c r="D23" s="47"/>
      <c r="E23" s="33">
        <v>57</v>
      </c>
      <c r="F23" s="33">
        <v>2</v>
      </c>
      <c r="G23" s="33">
        <v>18</v>
      </c>
      <c r="H23" s="33">
        <v>30</v>
      </c>
      <c r="I23" s="33">
        <v>159</v>
      </c>
      <c r="J23" s="40"/>
      <c r="K23" s="48">
        <v>0.35087719298245612</v>
      </c>
      <c r="L23" s="48">
        <v>0.52631578947368418</v>
      </c>
      <c r="M23" s="48">
        <v>2.7894736842105261</v>
      </c>
      <c r="N23" s="36" t="s">
        <v>43</v>
      </c>
      <c r="O23" s="24"/>
      <c r="P23" s="93" t="s">
        <v>9</v>
      </c>
      <c r="Q23" s="106"/>
      <c r="R23" s="107" t="s">
        <v>38</v>
      </c>
      <c r="S23" s="94"/>
      <c r="T23" s="94"/>
      <c r="U23" s="94"/>
      <c r="V23" s="94"/>
      <c r="W23" s="94"/>
      <c r="X23" s="94"/>
      <c r="Y23" s="108" t="s">
        <v>11</v>
      </c>
      <c r="Z23" s="107"/>
      <c r="AA23" s="109" t="s">
        <v>39</v>
      </c>
      <c r="AB23" s="94"/>
      <c r="AC23" s="94"/>
      <c r="AD23" s="94"/>
      <c r="AE23" s="94"/>
      <c r="AF23" s="94"/>
      <c r="AG23" s="94"/>
      <c r="AH23" s="110"/>
      <c r="AI23" s="95"/>
      <c r="AJ23" s="9"/>
    </row>
    <row r="24" spans="1:36" ht="15" customHeight="1" x14ac:dyDescent="0.2">
      <c r="A24" s="9"/>
      <c r="B24" s="49" t="s">
        <v>14</v>
      </c>
      <c r="C24" s="50"/>
      <c r="D24" s="51"/>
      <c r="E24" s="33"/>
      <c r="F24" s="33"/>
      <c r="G24" s="33"/>
      <c r="H24" s="33"/>
      <c r="I24" s="33"/>
      <c r="J24" s="40"/>
      <c r="K24" s="48"/>
      <c r="L24" s="48"/>
      <c r="M24" s="48"/>
      <c r="N24" s="52"/>
      <c r="O24" s="24"/>
      <c r="P24" s="111" t="s">
        <v>57</v>
      </c>
      <c r="Q24" s="112"/>
      <c r="R24" s="107" t="s">
        <v>38</v>
      </c>
      <c r="S24" s="107"/>
      <c r="T24" s="107"/>
      <c r="U24" s="107"/>
      <c r="V24" s="107"/>
      <c r="W24" s="107"/>
      <c r="X24" s="107"/>
      <c r="Y24" s="108" t="s">
        <v>11</v>
      </c>
      <c r="Z24" s="107"/>
      <c r="AA24" s="109" t="s">
        <v>39</v>
      </c>
      <c r="AB24" s="107"/>
      <c r="AC24" s="107"/>
      <c r="AD24" s="107"/>
      <c r="AE24" s="107"/>
      <c r="AF24" s="107"/>
      <c r="AG24" s="107"/>
      <c r="AH24" s="108"/>
      <c r="AI24" s="113"/>
      <c r="AJ24" s="9"/>
    </row>
    <row r="25" spans="1:36" ht="15" customHeight="1" x14ac:dyDescent="0.2">
      <c r="A25" s="9"/>
      <c r="B25" s="53" t="s">
        <v>15</v>
      </c>
      <c r="C25" s="54"/>
      <c r="D25" s="55"/>
      <c r="E25" s="56">
        <v>7</v>
      </c>
      <c r="F25" s="56">
        <v>0</v>
      </c>
      <c r="G25" s="56">
        <v>3</v>
      </c>
      <c r="H25" s="56">
        <v>2</v>
      </c>
      <c r="I25" s="56">
        <v>24</v>
      </c>
      <c r="J25" s="40"/>
      <c r="K25" s="57">
        <v>0.42857142857142855</v>
      </c>
      <c r="L25" s="57">
        <v>0.2857142857142857</v>
      </c>
      <c r="M25" s="57">
        <v>3.4285714285714284</v>
      </c>
      <c r="N25" s="58">
        <v>0.5</v>
      </c>
      <c r="O25" s="24"/>
      <c r="P25" s="111" t="s">
        <v>58</v>
      </c>
      <c r="Q25" s="112"/>
      <c r="R25" s="107" t="s">
        <v>38</v>
      </c>
      <c r="S25" s="107"/>
      <c r="T25" s="107"/>
      <c r="U25" s="107"/>
      <c r="V25" s="107"/>
      <c r="W25" s="107"/>
      <c r="X25" s="107"/>
      <c r="Y25" s="108" t="s">
        <v>11</v>
      </c>
      <c r="Z25" s="107"/>
      <c r="AA25" s="109" t="s">
        <v>39</v>
      </c>
      <c r="AB25" s="107"/>
      <c r="AC25" s="107"/>
      <c r="AD25" s="107"/>
      <c r="AE25" s="107"/>
      <c r="AF25" s="107"/>
      <c r="AG25" s="107"/>
      <c r="AH25" s="108"/>
      <c r="AI25" s="113"/>
    </row>
    <row r="26" spans="1:36" ht="15" customHeight="1" x14ac:dyDescent="0.2">
      <c r="A26" s="9"/>
      <c r="B26" s="59" t="s">
        <v>24</v>
      </c>
      <c r="C26" s="60"/>
      <c r="D26" s="61"/>
      <c r="E26" s="18">
        <v>64</v>
      </c>
      <c r="F26" s="18">
        <v>2</v>
      </c>
      <c r="G26" s="18">
        <v>21</v>
      </c>
      <c r="H26" s="18">
        <v>32</v>
      </c>
      <c r="I26" s="18">
        <v>183</v>
      </c>
      <c r="J26" s="40"/>
      <c r="K26" s="62">
        <v>0.359375</v>
      </c>
      <c r="L26" s="62">
        <v>0.5</v>
      </c>
      <c r="M26" s="62">
        <v>2.859375</v>
      </c>
      <c r="N26" s="38">
        <v>0.5</v>
      </c>
      <c r="O26" s="24"/>
      <c r="P26" s="114" t="s">
        <v>10</v>
      </c>
      <c r="Q26" s="115"/>
      <c r="R26" s="116" t="s">
        <v>41</v>
      </c>
      <c r="S26" s="116"/>
      <c r="T26" s="116"/>
      <c r="U26" s="116"/>
      <c r="V26" s="116"/>
      <c r="W26" s="116"/>
      <c r="X26" s="116"/>
      <c r="Y26" s="117" t="s">
        <v>40</v>
      </c>
      <c r="Z26" s="116"/>
      <c r="AA26" s="118" t="s">
        <v>42</v>
      </c>
      <c r="AB26" s="116"/>
      <c r="AC26" s="116"/>
      <c r="AD26" s="116"/>
      <c r="AE26" s="116"/>
      <c r="AF26" s="116"/>
      <c r="AG26" s="116"/>
      <c r="AH26" s="117"/>
      <c r="AI26" s="119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0"/>
      <c r="K27" s="42"/>
      <c r="L27" s="42"/>
      <c r="M27" s="42"/>
      <c r="N27" s="41"/>
      <c r="O27" s="24"/>
      <c r="P27" s="40"/>
      <c r="Q27" s="43"/>
      <c r="R27" s="40"/>
      <c r="S27" s="40"/>
      <c r="T27" s="24"/>
      <c r="U27" s="24"/>
      <c r="V27" s="24"/>
      <c r="W27" s="24"/>
      <c r="X27" s="63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6" ht="15" customHeight="1" x14ac:dyDescent="0.25">
      <c r="A28" s="9"/>
      <c r="B28" s="40" t="s">
        <v>44</v>
      </c>
      <c r="C28" s="40"/>
      <c r="D28" s="40" t="s">
        <v>51</v>
      </c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24"/>
      <c r="P28" s="40"/>
      <c r="Q28" s="43"/>
      <c r="R28" s="40"/>
      <c r="S28" s="40"/>
      <c r="T28" s="24"/>
      <c r="U28" s="24"/>
      <c r="V28" s="24"/>
      <c r="W28" s="24"/>
      <c r="X28" s="63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6" ht="15" customHeight="1" x14ac:dyDescent="0.25">
      <c r="A29" s="9"/>
      <c r="B29" s="40"/>
      <c r="C29" s="40"/>
      <c r="D29" s="40" t="s">
        <v>71</v>
      </c>
      <c r="E29" s="40"/>
      <c r="F29" s="40"/>
      <c r="G29" s="40"/>
      <c r="H29" s="40"/>
      <c r="I29" s="40"/>
      <c r="J29" s="40"/>
      <c r="K29" s="40"/>
      <c r="L29" s="40"/>
      <c r="M29" s="40"/>
      <c r="N29" s="43"/>
      <c r="O29" s="24"/>
      <c r="P29" s="40"/>
      <c r="Q29" s="43"/>
      <c r="R29" s="40"/>
      <c r="S29" s="40"/>
      <c r="T29" s="24"/>
      <c r="U29" s="24"/>
      <c r="V29" s="24"/>
      <c r="W29" s="24"/>
      <c r="X29" s="63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6" ht="15" customHeight="1" x14ac:dyDescent="0.25">
      <c r="A30" s="9"/>
      <c r="B30" s="40"/>
      <c r="C30" s="40"/>
      <c r="D30" s="40" t="s">
        <v>45</v>
      </c>
      <c r="E30" s="40"/>
      <c r="F30" s="40"/>
      <c r="G30" s="40"/>
      <c r="H30" s="40"/>
      <c r="I30" s="40"/>
      <c r="J30" s="40"/>
      <c r="K30" s="40"/>
      <c r="L30" s="40"/>
      <c r="M30" s="40"/>
      <c r="N30" s="43"/>
      <c r="O30" s="24"/>
      <c r="P30" s="40"/>
      <c r="Q30" s="43"/>
      <c r="R30" s="40"/>
      <c r="S30" s="40"/>
      <c r="T30" s="24"/>
      <c r="U30" s="24"/>
      <c r="V30" s="24"/>
      <c r="W30" s="24"/>
      <c r="X30" s="63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6" ht="15" customHeight="1" x14ac:dyDescent="0.25">
      <c r="A31" s="9"/>
      <c r="B31" s="40"/>
      <c r="C31" s="40"/>
      <c r="D31" s="64" t="s">
        <v>46</v>
      </c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63"/>
      <c r="Y31" s="6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1"/>
      <c r="O32" s="24"/>
      <c r="P32" s="40"/>
      <c r="Q32" s="43"/>
      <c r="R32" s="40"/>
      <c r="S32" s="40"/>
      <c r="T32" s="24"/>
      <c r="U32" s="24"/>
      <c r="V32" s="24"/>
      <c r="W32" s="24"/>
      <c r="X32" s="63"/>
      <c r="Y32" s="6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24"/>
      <c r="P33" s="40"/>
      <c r="Q33" s="43"/>
      <c r="R33" s="40"/>
      <c r="S33" s="40"/>
      <c r="T33" s="24"/>
      <c r="U33" s="24"/>
      <c r="V33" s="24"/>
      <c r="W33" s="24"/>
      <c r="X33" s="63"/>
      <c r="Y33" s="6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24"/>
      <c r="P34" s="40"/>
      <c r="Q34" s="43"/>
      <c r="R34" s="40"/>
      <c r="S34" s="40"/>
      <c r="T34" s="24"/>
      <c r="U34" s="24"/>
      <c r="V34" s="24"/>
      <c r="W34" s="24"/>
      <c r="X34" s="63"/>
      <c r="Y34" s="6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24"/>
      <c r="P35" s="40"/>
      <c r="Q35" s="43"/>
      <c r="R35" s="40"/>
      <c r="S35" s="40"/>
      <c r="T35" s="24"/>
      <c r="U35" s="24"/>
      <c r="V35" s="24"/>
      <c r="W35" s="24"/>
      <c r="X35" s="63"/>
      <c r="Y35" s="6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24"/>
      <c r="P36" s="40"/>
      <c r="Q36" s="43"/>
      <c r="R36" s="40"/>
      <c r="S36" s="40"/>
      <c r="T36" s="24"/>
      <c r="U36" s="24"/>
      <c r="V36" s="24"/>
      <c r="W36" s="24"/>
      <c r="X36" s="63"/>
      <c r="Y36" s="6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24"/>
      <c r="P37" s="40"/>
      <c r="Q37" s="43"/>
      <c r="R37" s="40"/>
      <c r="S37" s="40"/>
      <c r="T37" s="24"/>
      <c r="U37" s="24"/>
      <c r="V37" s="24"/>
      <c r="W37" s="24"/>
      <c r="X37" s="63"/>
      <c r="Y37" s="6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24"/>
      <c r="P38" s="40"/>
      <c r="Q38" s="43"/>
      <c r="R38" s="40"/>
      <c r="S38" s="40"/>
      <c r="T38" s="24"/>
      <c r="U38" s="24"/>
      <c r="V38" s="24"/>
      <c r="W38" s="24"/>
      <c r="X38" s="63"/>
      <c r="Y38" s="6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24"/>
      <c r="P39" s="40"/>
      <c r="Q39" s="43"/>
      <c r="R39" s="40"/>
      <c r="S39" s="40"/>
      <c r="T39" s="24"/>
      <c r="U39" s="24"/>
      <c r="V39" s="24"/>
      <c r="W39" s="24"/>
      <c r="X39" s="63"/>
      <c r="Y39" s="6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24"/>
      <c r="P40" s="40"/>
      <c r="Q40" s="43"/>
      <c r="R40" s="40"/>
      <c r="S40" s="40"/>
      <c r="T40" s="24"/>
      <c r="U40" s="24"/>
      <c r="V40" s="24"/>
      <c r="W40" s="24"/>
      <c r="X40" s="63"/>
      <c r="Y40" s="6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24"/>
      <c r="P41" s="40"/>
      <c r="Q41" s="43"/>
      <c r="R41" s="40"/>
      <c r="S41" s="40"/>
      <c r="T41" s="24"/>
      <c r="U41" s="24"/>
      <c r="V41" s="24"/>
      <c r="W41" s="24"/>
      <c r="X41" s="63"/>
      <c r="Y41" s="6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24"/>
      <c r="P42" s="40"/>
      <c r="Q42" s="43"/>
      <c r="R42" s="40"/>
      <c r="S42" s="40"/>
      <c r="T42" s="24"/>
      <c r="U42" s="24"/>
      <c r="V42" s="24"/>
      <c r="W42" s="24"/>
      <c r="X42" s="63"/>
      <c r="Y42" s="6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24"/>
      <c r="P43" s="40"/>
      <c r="Q43" s="43"/>
      <c r="R43" s="40"/>
      <c r="S43" s="40"/>
      <c r="T43" s="24"/>
      <c r="U43" s="24"/>
      <c r="V43" s="24"/>
      <c r="W43" s="24"/>
      <c r="X43" s="63"/>
      <c r="Y43" s="6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24"/>
      <c r="P44" s="40"/>
      <c r="Q44" s="43"/>
      <c r="R44" s="40"/>
      <c r="S44" s="40"/>
      <c r="T44" s="24"/>
      <c r="U44" s="24"/>
      <c r="V44" s="24"/>
      <c r="W44" s="24"/>
      <c r="X44" s="63"/>
      <c r="Y44" s="6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24"/>
      <c r="P45" s="40"/>
      <c r="Q45" s="43"/>
      <c r="R45" s="40"/>
      <c r="S45" s="40"/>
      <c r="T45" s="24"/>
      <c r="U45" s="24"/>
      <c r="V45" s="24"/>
      <c r="W45" s="24"/>
      <c r="X45" s="63"/>
      <c r="Y45" s="6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24"/>
      <c r="P46" s="40"/>
      <c r="Q46" s="43"/>
      <c r="R46" s="40"/>
      <c r="S46" s="40"/>
      <c r="T46" s="24"/>
      <c r="U46" s="24"/>
      <c r="V46" s="24"/>
      <c r="W46" s="24"/>
      <c r="X46" s="63"/>
      <c r="Y46" s="6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4"/>
      <c r="P47" s="40"/>
      <c r="Q47" s="43"/>
      <c r="R47" s="40"/>
      <c r="S47" s="40"/>
      <c r="T47" s="24"/>
      <c r="U47" s="24"/>
      <c r="V47" s="24"/>
      <c r="W47" s="24"/>
      <c r="X47" s="63"/>
      <c r="Y47" s="6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24"/>
      <c r="P48" s="40"/>
      <c r="Q48" s="43"/>
      <c r="R48" s="40"/>
      <c r="S48" s="40"/>
      <c r="T48" s="24"/>
      <c r="U48" s="24"/>
      <c r="V48" s="24"/>
      <c r="W48" s="24"/>
      <c r="X48" s="63"/>
      <c r="Y48" s="6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24"/>
      <c r="P49" s="40"/>
      <c r="Q49" s="43"/>
      <c r="R49" s="40"/>
      <c r="S49" s="40"/>
      <c r="T49" s="24"/>
      <c r="U49" s="24"/>
      <c r="V49" s="24"/>
      <c r="W49" s="24"/>
      <c r="X49" s="63"/>
      <c r="Y49" s="6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24"/>
      <c r="P50" s="40"/>
      <c r="Q50" s="43"/>
      <c r="R50" s="40"/>
      <c r="S50" s="40"/>
      <c r="T50" s="24"/>
      <c r="U50" s="24"/>
      <c r="V50" s="24"/>
      <c r="W50" s="24"/>
      <c r="X50" s="63"/>
      <c r="Y50" s="6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24"/>
      <c r="P51" s="40"/>
      <c r="Q51" s="43"/>
      <c r="R51" s="40"/>
      <c r="S51" s="40"/>
      <c r="T51" s="24"/>
      <c r="U51" s="24"/>
      <c r="V51" s="24"/>
      <c r="W51" s="24"/>
      <c r="X51" s="63"/>
      <c r="Y51" s="6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24"/>
      <c r="P52" s="40"/>
      <c r="Q52" s="43"/>
      <c r="R52" s="40"/>
      <c r="S52" s="40"/>
      <c r="T52" s="24"/>
      <c r="U52" s="24"/>
      <c r="V52" s="24"/>
      <c r="W52" s="24"/>
      <c r="X52" s="63"/>
      <c r="Y52" s="6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24"/>
      <c r="P53" s="40"/>
      <c r="Q53" s="43"/>
      <c r="R53" s="40"/>
      <c r="S53" s="40"/>
      <c r="T53" s="24"/>
      <c r="U53" s="24"/>
      <c r="V53" s="24"/>
      <c r="W53" s="24"/>
      <c r="X53" s="63"/>
      <c r="Y53" s="6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24"/>
      <c r="P54" s="40"/>
      <c r="Q54" s="43"/>
      <c r="R54" s="40"/>
      <c r="S54" s="40"/>
      <c r="T54" s="24"/>
      <c r="U54" s="24"/>
      <c r="V54" s="24"/>
      <c r="W54" s="24"/>
      <c r="X54" s="63"/>
      <c r="Y54" s="6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24"/>
      <c r="P55" s="40"/>
      <c r="Q55" s="43"/>
      <c r="R55" s="40"/>
      <c r="S55" s="40"/>
      <c r="T55" s="24"/>
      <c r="U55" s="24"/>
      <c r="V55" s="24"/>
      <c r="W55" s="24"/>
      <c r="X55" s="63"/>
      <c r="Y55" s="6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24"/>
      <c r="P56" s="40"/>
      <c r="Q56" s="43"/>
      <c r="R56" s="40"/>
      <c r="S56" s="40"/>
      <c r="T56" s="24"/>
      <c r="U56" s="24"/>
      <c r="V56" s="24"/>
      <c r="W56" s="24"/>
      <c r="X56" s="63"/>
      <c r="Y56" s="6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24"/>
      <c r="P57" s="40"/>
      <c r="Q57" s="43"/>
      <c r="R57" s="40"/>
      <c r="S57" s="40"/>
      <c r="T57" s="24"/>
      <c r="U57" s="24"/>
      <c r="V57" s="24"/>
      <c r="W57" s="24"/>
      <c r="X57" s="63"/>
      <c r="Y57" s="6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24"/>
      <c r="P58" s="40"/>
      <c r="Q58" s="43"/>
      <c r="R58" s="40"/>
      <c r="S58" s="40"/>
      <c r="T58" s="24"/>
      <c r="U58" s="24"/>
      <c r="V58" s="24"/>
      <c r="W58" s="24"/>
      <c r="X58" s="63"/>
      <c r="Y58" s="6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24"/>
      <c r="P59" s="40"/>
      <c r="Q59" s="43"/>
      <c r="R59" s="40"/>
      <c r="S59" s="40"/>
      <c r="T59" s="24"/>
      <c r="U59" s="24"/>
      <c r="V59" s="24"/>
      <c r="W59" s="24"/>
      <c r="X59" s="63"/>
      <c r="Y59" s="6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24"/>
      <c r="P60" s="40"/>
      <c r="Q60" s="43"/>
      <c r="R60" s="40"/>
      <c r="S60" s="40"/>
      <c r="T60" s="24"/>
      <c r="U60" s="24"/>
      <c r="V60" s="24"/>
      <c r="W60" s="24"/>
      <c r="X60" s="63"/>
      <c r="Y60" s="6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24"/>
      <c r="P61" s="40"/>
      <c r="Q61" s="43"/>
      <c r="R61" s="40"/>
      <c r="S61" s="40"/>
      <c r="T61" s="24"/>
      <c r="U61" s="24"/>
      <c r="V61" s="24"/>
      <c r="W61" s="24"/>
      <c r="X61" s="63"/>
      <c r="Y61" s="6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24"/>
      <c r="P62" s="40"/>
      <c r="Q62" s="43"/>
      <c r="R62" s="40"/>
      <c r="S62" s="40"/>
      <c r="T62" s="24"/>
      <c r="U62" s="24"/>
      <c r="V62" s="24"/>
      <c r="W62" s="24"/>
      <c r="X62" s="63"/>
      <c r="Y62" s="6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24"/>
      <c r="P63" s="40"/>
      <c r="Q63" s="43"/>
      <c r="R63" s="40"/>
      <c r="S63" s="40"/>
      <c r="T63" s="24"/>
      <c r="U63" s="24"/>
      <c r="V63" s="24"/>
      <c r="W63" s="24"/>
      <c r="X63" s="63"/>
      <c r="Y63" s="6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24"/>
      <c r="P64" s="40"/>
      <c r="Q64" s="43"/>
      <c r="R64" s="40"/>
      <c r="S64" s="40"/>
      <c r="T64" s="24"/>
      <c r="U64" s="24"/>
      <c r="V64" s="24"/>
      <c r="W64" s="24"/>
      <c r="X64" s="63"/>
      <c r="Y64" s="6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24"/>
      <c r="P65" s="40"/>
      <c r="Q65" s="43"/>
      <c r="R65" s="40"/>
      <c r="S65" s="40"/>
      <c r="T65" s="24"/>
      <c r="U65" s="24"/>
      <c r="V65" s="24"/>
      <c r="W65" s="24"/>
      <c r="X65" s="63"/>
      <c r="Y65" s="6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24"/>
      <c r="P66" s="40"/>
      <c r="Q66" s="43"/>
      <c r="R66" s="40"/>
      <c r="S66" s="40"/>
      <c r="T66" s="24"/>
      <c r="U66" s="24"/>
      <c r="V66" s="24"/>
      <c r="W66" s="24"/>
      <c r="X66" s="63"/>
      <c r="Y66" s="6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4"/>
      <c r="P67" s="40"/>
      <c r="Q67" s="43"/>
      <c r="R67" s="40"/>
      <c r="S67" s="40"/>
      <c r="T67" s="24"/>
      <c r="U67" s="24"/>
      <c r="V67" s="24"/>
      <c r="W67" s="24"/>
      <c r="X67" s="63"/>
      <c r="Y67" s="6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63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63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63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63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63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63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63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63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63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63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63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63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63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63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63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63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63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63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63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63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63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63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63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63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63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63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63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63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63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63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63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63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63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63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32</v>
      </c>
      <c r="C1" s="3"/>
      <c r="D1" s="4"/>
      <c r="E1" s="5" t="s">
        <v>47</v>
      </c>
      <c r="F1" s="73"/>
      <c r="G1" s="74"/>
      <c r="H1" s="7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3"/>
      <c r="AB1" s="73"/>
      <c r="AC1" s="74"/>
      <c r="AD1" s="7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5" t="s">
        <v>59</v>
      </c>
      <c r="C2" s="76"/>
      <c r="D2" s="77"/>
      <c r="E2" s="13" t="s">
        <v>12</v>
      </c>
      <c r="F2" s="14"/>
      <c r="G2" s="14"/>
      <c r="H2" s="14"/>
      <c r="I2" s="20"/>
      <c r="J2" s="15"/>
      <c r="K2" s="67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78" t="s">
        <v>62</v>
      </c>
      <c r="Y2" s="79"/>
      <c r="Z2" s="31"/>
      <c r="AA2" s="13" t="s">
        <v>12</v>
      </c>
      <c r="AB2" s="14"/>
      <c r="AC2" s="14"/>
      <c r="AD2" s="14"/>
      <c r="AE2" s="20"/>
      <c r="AF2" s="15"/>
      <c r="AG2" s="67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8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0"/>
      <c r="L3" s="18" t="s">
        <v>5</v>
      </c>
      <c r="M3" s="18" t="s">
        <v>6</v>
      </c>
      <c r="N3" s="18" t="s">
        <v>64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0"/>
      <c r="AH3" s="18" t="s">
        <v>5</v>
      </c>
      <c r="AI3" s="18" t="s">
        <v>6</v>
      </c>
      <c r="AJ3" s="18" t="s">
        <v>64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33"/>
      <c r="C4" s="35"/>
      <c r="D4" s="2"/>
      <c r="E4" s="33"/>
      <c r="F4" s="33"/>
      <c r="G4" s="33"/>
      <c r="H4" s="34"/>
      <c r="I4" s="33"/>
      <c r="J4" s="81"/>
      <c r="K4" s="32"/>
      <c r="L4" s="82"/>
      <c r="M4" s="18"/>
      <c r="N4" s="18"/>
      <c r="O4" s="18"/>
      <c r="P4" s="24"/>
      <c r="Q4" s="33"/>
      <c r="R4" s="33"/>
      <c r="S4" s="34"/>
      <c r="T4" s="33"/>
      <c r="U4" s="33"/>
      <c r="V4" s="83"/>
      <c r="W4" s="32"/>
      <c r="X4" s="33"/>
      <c r="Y4" s="35"/>
      <c r="Z4" s="2"/>
      <c r="AA4" s="33"/>
      <c r="AB4" s="33"/>
      <c r="AC4" s="33"/>
      <c r="AD4" s="34"/>
      <c r="AE4" s="33"/>
      <c r="AF4" s="81"/>
      <c r="AG4" s="32"/>
      <c r="AH4" s="18"/>
      <c r="AI4" s="18"/>
      <c r="AJ4" s="18"/>
      <c r="AK4" s="18"/>
      <c r="AL4" s="24"/>
      <c r="AM4" s="33"/>
      <c r="AN4" s="33"/>
      <c r="AO4" s="33"/>
      <c r="AP4" s="33"/>
      <c r="AQ4" s="33"/>
      <c r="AR4" s="84"/>
      <c r="AS4" s="85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33"/>
      <c r="C5" s="35"/>
      <c r="D5" s="2"/>
      <c r="E5" s="33"/>
      <c r="F5" s="33"/>
      <c r="G5" s="33"/>
      <c r="H5" s="34"/>
      <c r="I5" s="33"/>
      <c r="J5" s="81"/>
      <c r="K5" s="32"/>
      <c r="L5" s="82"/>
      <c r="M5" s="18"/>
      <c r="N5" s="18"/>
      <c r="O5" s="18"/>
      <c r="P5" s="24"/>
      <c r="Q5" s="33"/>
      <c r="R5" s="33"/>
      <c r="S5" s="34"/>
      <c r="T5" s="33"/>
      <c r="U5" s="33"/>
      <c r="V5" s="83"/>
      <c r="W5" s="32"/>
      <c r="X5" s="33">
        <v>1975</v>
      </c>
      <c r="Y5" s="35" t="s">
        <v>66</v>
      </c>
      <c r="Z5" s="2" t="s">
        <v>65</v>
      </c>
      <c r="AA5" s="33">
        <v>18</v>
      </c>
      <c r="AB5" s="33">
        <v>5</v>
      </c>
      <c r="AC5" s="33">
        <v>19</v>
      </c>
      <c r="AD5" s="34">
        <v>26</v>
      </c>
      <c r="AE5" s="33"/>
      <c r="AF5" s="81"/>
      <c r="AG5" s="32"/>
      <c r="AH5" s="18"/>
      <c r="AI5" s="18"/>
      <c r="AJ5" s="18"/>
      <c r="AK5" s="18"/>
      <c r="AL5" s="24"/>
      <c r="AM5" s="33"/>
      <c r="AN5" s="33"/>
      <c r="AO5" s="33"/>
      <c r="AP5" s="33"/>
      <c r="AQ5" s="33"/>
      <c r="AR5" s="84"/>
      <c r="AS5" s="85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33"/>
      <c r="C6" s="35"/>
      <c r="D6" s="2"/>
      <c r="E6" s="33"/>
      <c r="F6" s="33"/>
      <c r="G6" s="33"/>
      <c r="H6" s="34"/>
      <c r="I6" s="33"/>
      <c r="J6" s="81"/>
      <c r="K6" s="32"/>
      <c r="L6" s="82"/>
      <c r="M6" s="18"/>
      <c r="N6" s="18"/>
      <c r="O6" s="18"/>
      <c r="P6" s="24"/>
      <c r="Q6" s="33"/>
      <c r="R6" s="33"/>
      <c r="S6" s="34"/>
      <c r="T6" s="33"/>
      <c r="U6" s="33"/>
      <c r="V6" s="83"/>
      <c r="W6" s="32"/>
      <c r="X6" s="33"/>
      <c r="Y6" s="35"/>
      <c r="Z6" s="2"/>
      <c r="AA6" s="33"/>
      <c r="AB6" s="33"/>
      <c r="AC6" s="33"/>
      <c r="AD6" s="34"/>
      <c r="AE6" s="33"/>
      <c r="AF6" s="81"/>
      <c r="AG6" s="32"/>
      <c r="AH6" s="18"/>
      <c r="AI6" s="18"/>
      <c r="AJ6" s="18"/>
      <c r="AK6" s="18"/>
      <c r="AL6" s="24"/>
      <c r="AM6" s="33"/>
      <c r="AN6" s="33"/>
      <c r="AO6" s="33"/>
      <c r="AP6" s="33"/>
      <c r="AQ6" s="33"/>
      <c r="AR6" s="84"/>
      <c r="AS6" s="85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33"/>
      <c r="C7" s="35"/>
      <c r="D7" s="2"/>
      <c r="E7" s="33"/>
      <c r="F7" s="33"/>
      <c r="G7" s="33"/>
      <c r="H7" s="34"/>
      <c r="I7" s="33"/>
      <c r="J7" s="81"/>
      <c r="K7" s="32"/>
      <c r="L7" s="82"/>
      <c r="M7" s="18"/>
      <c r="N7" s="18"/>
      <c r="O7" s="18"/>
      <c r="P7" s="24"/>
      <c r="Q7" s="33"/>
      <c r="R7" s="33"/>
      <c r="S7" s="34"/>
      <c r="T7" s="33"/>
      <c r="U7" s="33"/>
      <c r="V7" s="83"/>
      <c r="W7" s="32"/>
      <c r="X7" s="33"/>
      <c r="Y7" s="35"/>
      <c r="Z7" s="2"/>
      <c r="AA7" s="33"/>
      <c r="AB7" s="33"/>
      <c r="AC7" s="33"/>
      <c r="AD7" s="34"/>
      <c r="AE7" s="33"/>
      <c r="AF7" s="81"/>
      <c r="AG7" s="32"/>
      <c r="AH7" s="18"/>
      <c r="AI7" s="18"/>
      <c r="AJ7" s="18"/>
      <c r="AK7" s="18"/>
      <c r="AL7" s="24"/>
      <c r="AM7" s="33"/>
      <c r="AN7" s="33"/>
      <c r="AO7" s="33"/>
      <c r="AP7" s="33"/>
      <c r="AQ7" s="33"/>
      <c r="AR7" s="84"/>
      <c r="AS7" s="85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33"/>
      <c r="C8" s="35"/>
      <c r="D8" s="2"/>
      <c r="E8" s="33"/>
      <c r="F8" s="33"/>
      <c r="G8" s="33"/>
      <c r="H8" s="34"/>
      <c r="I8" s="33"/>
      <c r="J8" s="81"/>
      <c r="K8" s="32"/>
      <c r="L8" s="82"/>
      <c r="M8" s="18"/>
      <c r="N8" s="18"/>
      <c r="O8" s="18"/>
      <c r="P8" s="24"/>
      <c r="Q8" s="33"/>
      <c r="R8" s="33"/>
      <c r="S8" s="34"/>
      <c r="T8" s="33"/>
      <c r="U8" s="33"/>
      <c r="V8" s="83"/>
      <c r="W8" s="32"/>
      <c r="X8" s="33"/>
      <c r="Y8" s="35"/>
      <c r="Z8" s="2"/>
      <c r="AA8" s="33"/>
      <c r="AB8" s="33"/>
      <c r="AC8" s="33"/>
      <c r="AD8" s="34"/>
      <c r="AE8" s="33"/>
      <c r="AF8" s="81"/>
      <c r="AG8" s="32"/>
      <c r="AH8" s="18"/>
      <c r="AI8" s="18"/>
      <c r="AJ8" s="18"/>
      <c r="AK8" s="18"/>
      <c r="AL8" s="24"/>
      <c r="AM8" s="33"/>
      <c r="AN8" s="33"/>
      <c r="AO8" s="33"/>
      <c r="AP8" s="33"/>
      <c r="AQ8" s="33"/>
      <c r="AR8" s="84"/>
      <c r="AS8" s="85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33"/>
      <c r="C9" s="35"/>
      <c r="D9" s="2"/>
      <c r="E9" s="33"/>
      <c r="F9" s="33"/>
      <c r="G9" s="33"/>
      <c r="H9" s="34"/>
      <c r="I9" s="33"/>
      <c r="J9" s="81"/>
      <c r="K9" s="32"/>
      <c r="L9" s="82"/>
      <c r="M9" s="18"/>
      <c r="N9" s="18"/>
      <c r="O9" s="18"/>
      <c r="P9" s="24"/>
      <c r="Q9" s="33"/>
      <c r="R9" s="33"/>
      <c r="S9" s="34"/>
      <c r="T9" s="33"/>
      <c r="U9" s="33"/>
      <c r="V9" s="83"/>
      <c r="W9" s="32"/>
      <c r="X9" s="33"/>
      <c r="Y9" s="35"/>
      <c r="Z9" s="2"/>
      <c r="AA9" s="33"/>
      <c r="AB9" s="33"/>
      <c r="AC9" s="33"/>
      <c r="AD9" s="34"/>
      <c r="AE9" s="33"/>
      <c r="AF9" s="81"/>
      <c r="AG9" s="32"/>
      <c r="AH9" s="18"/>
      <c r="AI9" s="18"/>
      <c r="AJ9" s="18"/>
      <c r="AK9" s="18"/>
      <c r="AL9" s="24"/>
      <c r="AM9" s="33"/>
      <c r="AN9" s="33"/>
      <c r="AO9" s="33"/>
      <c r="AP9" s="33"/>
      <c r="AQ9" s="33"/>
      <c r="AR9" s="84"/>
      <c r="AS9" s="8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33"/>
      <c r="C10" s="35"/>
      <c r="D10" s="2"/>
      <c r="E10" s="33"/>
      <c r="F10" s="33"/>
      <c r="G10" s="33"/>
      <c r="H10" s="34"/>
      <c r="I10" s="33"/>
      <c r="J10" s="81"/>
      <c r="K10" s="32"/>
      <c r="L10" s="82"/>
      <c r="M10" s="18"/>
      <c r="N10" s="18"/>
      <c r="O10" s="18"/>
      <c r="P10" s="24"/>
      <c r="Q10" s="33"/>
      <c r="R10" s="33"/>
      <c r="S10" s="34"/>
      <c r="T10" s="33"/>
      <c r="U10" s="33"/>
      <c r="V10" s="83"/>
      <c r="W10" s="32"/>
      <c r="X10" s="33"/>
      <c r="Y10" s="35"/>
      <c r="Z10" s="2"/>
      <c r="AA10" s="33"/>
      <c r="AB10" s="33"/>
      <c r="AC10" s="33"/>
      <c r="AD10" s="34"/>
      <c r="AE10" s="33"/>
      <c r="AF10" s="81"/>
      <c r="AG10" s="32"/>
      <c r="AH10" s="18"/>
      <c r="AI10" s="18"/>
      <c r="AJ10" s="18"/>
      <c r="AK10" s="18"/>
      <c r="AL10" s="24"/>
      <c r="AM10" s="33"/>
      <c r="AN10" s="33"/>
      <c r="AO10" s="33"/>
      <c r="AP10" s="33"/>
      <c r="AQ10" s="33"/>
      <c r="AR10" s="84"/>
      <c r="AS10" s="85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33"/>
      <c r="C11" s="35"/>
      <c r="D11" s="2"/>
      <c r="E11" s="33"/>
      <c r="F11" s="33"/>
      <c r="G11" s="33"/>
      <c r="H11" s="34"/>
      <c r="I11" s="33"/>
      <c r="J11" s="81"/>
      <c r="K11" s="32"/>
      <c r="L11" s="82"/>
      <c r="M11" s="18"/>
      <c r="N11" s="18"/>
      <c r="O11" s="18"/>
      <c r="P11" s="24"/>
      <c r="Q11" s="33"/>
      <c r="R11" s="33"/>
      <c r="S11" s="34"/>
      <c r="T11" s="33"/>
      <c r="U11" s="33"/>
      <c r="V11" s="83"/>
      <c r="W11" s="32"/>
      <c r="X11" s="33"/>
      <c r="Y11" s="35"/>
      <c r="Z11" s="2"/>
      <c r="AA11" s="33"/>
      <c r="AB11" s="33"/>
      <c r="AC11" s="33"/>
      <c r="AD11" s="34"/>
      <c r="AE11" s="33"/>
      <c r="AF11" s="81"/>
      <c r="AG11" s="32"/>
      <c r="AH11" s="18"/>
      <c r="AI11" s="18"/>
      <c r="AJ11" s="18"/>
      <c r="AK11" s="18"/>
      <c r="AL11" s="24"/>
      <c r="AM11" s="33"/>
      <c r="AN11" s="33"/>
      <c r="AO11" s="33"/>
      <c r="AP11" s="33"/>
      <c r="AQ11" s="33"/>
      <c r="AR11" s="84"/>
      <c r="AS11" s="85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33"/>
      <c r="C12" s="35"/>
      <c r="D12" s="2"/>
      <c r="E12" s="33"/>
      <c r="F12" s="33"/>
      <c r="G12" s="33"/>
      <c r="H12" s="34"/>
      <c r="I12" s="33"/>
      <c r="J12" s="81"/>
      <c r="K12" s="32"/>
      <c r="L12" s="82"/>
      <c r="M12" s="18"/>
      <c r="N12" s="18"/>
      <c r="O12" s="18"/>
      <c r="P12" s="24"/>
      <c r="Q12" s="33"/>
      <c r="R12" s="33"/>
      <c r="S12" s="34"/>
      <c r="T12" s="33"/>
      <c r="U12" s="33"/>
      <c r="V12" s="83"/>
      <c r="W12" s="32"/>
      <c r="X12" s="33"/>
      <c r="Y12" s="35"/>
      <c r="Z12" s="2"/>
      <c r="AA12" s="33"/>
      <c r="AB12" s="33"/>
      <c r="AC12" s="33"/>
      <c r="AD12" s="34"/>
      <c r="AE12" s="33"/>
      <c r="AF12" s="81"/>
      <c r="AG12" s="32"/>
      <c r="AH12" s="18"/>
      <c r="AI12" s="18"/>
      <c r="AJ12" s="18"/>
      <c r="AK12" s="18"/>
      <c r="AL12" s="24"/>
      <c r="AM12" s="33"/>
      <c r="AN12" s="33"/>
      <c r="AO12" s="33"/>
      <c r="AP12" s="33"/>
      <c r="AQ12" s="33"/>
      <c r="AR12" s="84"/>
      <c r="AS12" s="85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86" t="s">
        <v>67</v>
      </c>
      <c r="C13" s="87"/>
      <c r="D13" s="88"/>
      <c r="E13" s="89">
        <f>SUM(E4:E12)</f>
        <v>0</v>
      </c>
      <c r="F13" s="89">
        <f>SUM(F4:F12)</f>
        <v>0</v>
      </c>
      <c r="G13" s="89">
        <f>SUM(G4:G12)</f>
        <v>0</v>
      </c>
      <c r="H13" s="89">
        <f>SUM(H4:H12)</f>
        <v>0</v>
      </c>
      <c r="I13" s="89">
        <f>SUM(I4:I12)</f>
        <v>0</v>
      </c>
      <c r="J13" s="90">
        <v>0</v>
      </c>
      <c r="K13" s="67">
        <f>SUM(K4:K12)</f>
        <v>0</v>
      </c>
      <c r="L13" s="22"/>
      <c r="M13" s="20"/>
      <c r="N13" s="91"/>
      <c r="O13" s="92"/>
      <c r="P13" s="24"/>
      <c r="Q13" s="89">
        <f>SUM(Q4:Q12)</f>
        <v>0</v>
      </c>
      <c r="R13" s="89">
        <f>SUM(R4:R12)</f>
        <v>0</v>
      </c>
      <c r="S13" s="89">
        <f>SUM(S4:S12)</f>
        <v>0</v>
      </c>
      <c r="T13" s="89">
        <f>SUM(T4:T12)</f>
        <v>0</v>
      </c>
      <c r="U13" s="89">
        <f>SUM(U4:U12)</f>
        <v>0</v>
      </c>
      <c r="V13" s="71">
        <v>0</v>
      </c>
      <c r="W13" s="67">
        <f>SUM(W4:W12)</f>
        <v>0</v>
      </c>
      <c r="X13" s="16" t="s">
        <v>67</v>
      </c>
      <c r="Y13" s="17"/>
      <c r="Z13" s="15"/>
      <c r="AA13" s="89">
        <f>SUM(AA4:AA12)</f>
        <v>18</v>
      </c>
      <c r="AB13" s="89">
        <f>SUM(AB4:AB12)</f>
        <v>5</v>
      </c>
      <c r="AC13" s="89">
        <f>SUM(AC4:AC12)</f>
        <v>19</v>
      </c>
      <c r="AD13" s="89">
        <f>SUM(AD4:AD12)</f>
        <v>26</v>
      </c>
      <c r="AE13" s="89">
        <f>SUM(AE4:AE12)</f>
        <v>0</v>
      </c>
      <c r="AF13" s="90">
        <v>0</v>
      </c>
      <c r="AG13" s="67">
        <f>SUM(AG4:AG12)</f>
        <v>0</v>
      </c>
      <c r="AH13" s="22"/>
      <c r="AI13" s="20"/>
      <c r="AJ13" s="91"/>
      <c r="AK13" s="92"/>
      <c r="AL13" s="24"/>
      <c r="AM13" s="89">
        <f>SUM(AM4:AM12)</f>
        <v>0</v>
      </c>
      <c r="AN13" s="89">
        <f>SUM(AN4:AN12)</f>
        <v>0</v>
      </c>
      <c r="AO13" s="89">
        <f>SUM(AO4:AO12)</f>
        <v>0</v>
      </c>
      <c r="AP13" s="89">
        <f>SUM(AP4:AP12)</f>
        <v>0</v>
      </c>
      <c r="AQ13" s="89">
        <f>SUM(AQ4:AQ12)</f>
        <v>0</v>
      </c>
      <c r="AR13" s="90">
        <v>0</v>
      </c>
      <c r="AS13" s="80">
        <f>SUM(AS4:AS12)</f>
        <v>0</v>
      </c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1"/>
      <c r="K14" s="32"/>
      <c r="L14" s="24"/>
      <c r="M14" s="24"/>
      <c r="N14" s="24"/>
      <c r="O14" s="24"/>
      <c r="P14" s="40"/>
      <c r="Q14" s="40"/>
      <c r="R14" s="43"/>
      <c r="S14" s="40"/>
      <c r="T14" s="40"/>
      <c r="U14" s="24"/>
      <c r="V14" s="24"/>
      <c r="W14" s="32"/>
      <c r="X14" s="40"/>
      <c r="Y14" s="40"/>
      <c r="Z14" s="40"/>
      <c r="AA14" s="40"/>
      <c r="AB14" s="40"/>
      <c r="AC14" s="40"/>
      <c r="AD14" s="40"/>
      <c r="AE14" s="40"/>
      <c r="AF14" s="41"/>
      <c r="AG14" s="32"/>
      <c r="AH14" s="24"/>
      <c r="AI14" s="24"/>
      <c r="AJ14" s="24"/>
      <c r="AK14" s="24"/>
      <c r="AL14" s="40"/>
      <c r="AM14" s="40"/>
      <c r="AN14" s="43"/>
      <c r="AO14" s="40"/>
      <c r="AP14" s="40"/>
      <c r="AQ14" s="24"/>
      <c r="AR14" s="24"/>
      <c r="AS14" s="32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93" t="s">
        <v>68</v>
      </c>
      <c r="C15" s="94"/>
      <c r="D15" s="95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25</v>
      </c>
      <c r="M15" s="18" t="s">
        <v>26</v>
      </c>
      <c r="N15" s="18" t="s">
        <v>69</v>
      </c>
      <c r="O15" s="18" t="s">
        <v>70</v>
      </c>
      <c r="Q15" s="43"/>
      <c r="R15" s="43" t="s">
        <v>44</v>
      </c>
      <c r="S15" s="43"/>
      <c r="T15" s="40" t="s">
        <v>51</v>
      </c>
      <c r="U15" s="24"/>
      <c r="V15" s="32"/>
      <c r="W15" s="32"/>
      <c r="X15" s="96"/>
      <c r="Y15" s="96"/>
      <c r="Z15" s="96"/>
      <c r="AA15" s="96"/>
      <c r="AB15" s="96"/>
      <c r="AC15" s="43"/>
      <c r="AD15" s="43"/>
      <c r="AE15" s="43"/>
      <c r="AF15" s="40"/>
      <c r="AG15" s="40"/>
      <c r="AH15" s="40"/>
      <c r="AI15" s="40"/>
      <c r="AJ15" s="40"/>
      <c r="AK15" s="40"/>
      <c r="AM15" s="32"/>
      <c r="AN15" s="96"/>
      <c r="AO15" s="96"/>
      <c r="AP15" s="96"/>
      <c r="AQ15" s="96"/>
      <c r="AR15" s="96"/>
      <c r="AS15" s="96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45" t="s">
        <v>72</v>
      </c>
      <c r="C16" s="12"/>
      <c r="D16" s="47"/>
      <c r="E16" s="97">
        <v>64</v>
      </c>
      <c r="F16" s="97">
        <v>2</v>
      </c>
      <c r="G16" s="97">
        <v>21</v>
      </c>
      <c r="H16" s="97">
        <v>32</v>
      </c>
      <c r="I16" s="97">
        <v>183</v>
      </c>
      <c r="J16" s="98">
        <v>0.5</v>
      </c>
      <c r="K16" s="40">
        <f>PRODUCT(I16/J16)</f>
        <v>366</v>
      </c>
      <c r="L16" s="99">
        <f>PRODUCT((F16+G16)/E16)</f>
        <v>0.359375</v>
      </c>
      <c r="M16" s="99">
        <f>PRODUCT(H16/E16)</f>
        <v>0.5</v>
      </c>
      <c r="N16" s="99">
        <f>PRODUCT((F16+G16+H16)/E16)</f>
        <v>0.859375</v>
      </c>
      <c r="O16" s="99">
        <f>PRODUCT(I16/E16)</f>
        <v>2.859375</v>
      </c>
      <c r="Q16" s="43"/>
      <c r="R16" s="43"/>
      <c r="S16" s="43"/>
      <c r="T16" s="40" t="s">
        <v>71</v>
      </c>
      <c r="U16" s="40"/>
      <c r="V16" s="40"/>
      <c r="W16" s="40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0"/>
      <c r="AL16" s="40"/>
      <c r="AM16" s="40"/>
      <c r="AN16" s="43"/>
      <c r="AO16" s="43"/>
      <c r="AP16" s="43"/>
      <c r="AQ16" s="43"/>
      <c r="AR16" s="43"/>
      <c r="AS16" s="43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00" t="s">
        <v>59</v>
      </c>
      <c r="C17" s="101"/>
      <c r="D17" s="102"/>
      <c r="E17" s="97">
        <f>PRODUCT(E13+Q13)</f>
        <v>0</v>
      </c>
      <c r="F17" s="97">
        <f>PRODUCT(F13+R13)</f>
        <v>0</v>
      </c>
      <c r="G17" s="97">
        <f>PRODUCT(G13+S13)</f>
        <v>0</v>
      </c>
      <c r="H17" s="97">
        <f>PRODUCT(H13+T13)</f>
        <v>0</v>
      </c>
      <c r="I17" s="97">
        <f>PRODUCT(I13+U13)</f>
        <v>0</v>
      </c>
      <c r="J17" s="98">
        <v>0</v>
      </c>
      <c r="K17" s="40">
        <v>0</v>
      </c>
      <c r="L17" s="99">
        <v>0</v>
      </c>
      <c r="M17" s="99">
        <v>0</v>
      </c>
      <c r="N17" s="99">
        <v>0</v>
      </c>
      <c r="O17" s="99">
        <v>0</v>
      </c>
      <c r="Q17" s="43"/>
      <c r="R17" s="43"/>
      <c r="S17" s="43"/>
      <c r="T17" s="40" t="s">
        <v>45</v>
      </c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28" t="s">
        <v>62</v>
      </c>
      <c r="C18" s="29"/>
      <c r="D18" s="30"/>
      <c r="E18" s="97">
        <f>PRODUCT(AA13+AM13)</f>
        <v>18</v>
      </c>
      <c r="F18" s="97">
        <f>PRODUCT(AB13+AN13)</f>
        <v>5</v>
      </c>
      <c r="G18" s="97">
        <f>PRODUCT(AC13+AO13)</f>
        <v>19</v>
      </c>
      <c r="H18" s="97">
        <f>PRODUCT(AD13+AP13)</f>
        <v>26</v>
      </c>
      <c r="I18" s="97">
        <f>PRODUCT(AE13+AQ13)</f>
        <v>0</v>
      </c>
      <c r="J18" s="98">
        <v>0</v>
      </c>
      <c r="K18" s="24">
        <v>0</v>
      </c>
      <c r="L18" s="99">
        <f>PRODUCT((F18+G18)/E18)</f>
        <v>1.3333333333333333</v>
      </c>
      <c r="M18" s="99">
        <f>PRODUCT(H18/E18)</f>
        <v>1.4444444444444444</v>
      </c>
      <c r="N18" s="99">
        <f>PRODUCT((F18+G18+H18)/E18)</f>
        <v>2.7777777777777777</v>
      </c>
      <c r="O18" s="99">
        <v>0</v>
      </c>
      <c r="Q18" s="43"/>
      <c r="R18" s="43"/>
      <c r="S18" s="40"/>
      <c r="T18" s="64" t="s">
        <v>46</v>
      </c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0"/>
      <c r="AL18" s="24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103" t="s">
        <v>67</v>
      </c>
      <c r="C19" s="104"/>
      <c r="D19" s="105"/>
      <c r="E19" s="97">
        <f>SUM(E16:E18)</f>
        <v>82</v>
      </c>
      <c r="F19" s="97">
        <f t="shared" ref="F19:I19" si="0">SUM(F16:F18)</f>
        <v>7</v>
      </c>
      <c r="G19" s="97">
        <f t="shared" si="0"/>
        <v>40</v>
      </c>
      <c r="H19" s="97">
        <f t="shared" si="0"/>
        <v>58</v>
      </c>
      <c r="I19" s="97">
        <f t="shared" si="0"/>
        <v>183</v>
      </c>
      <c r="J19" s="98">
        <v>0.5</v>
      </c>
      <c r="K19" s="40">
        <f>SUM(K16:K18)</f>
        <v>366</v>
      </c>
      <c r="L19" s="99">
        <f>PRODUCT((F19+G19)/E19)</f>
        <v>0.57317073170731703</v>
      </c>
      <c r="M19" s="99">
        <f>PRODUCT(H19/E19)</f>
        <v>0.70731707317073167</v>
      </c>
      <c r="N19" s="99">
        <f>PRODUCT((F19+G19+H19)/E19)</f>
        <v>1.2804878048780488</v>
      </c>
      <c r="O19" s="99">
        <f>PRODUCT(I19/E19)</f>
        <v>2.2317073170731709</v>
      </c>
      <c r="Q19" s="24"/>
      <c r="R19" s="24"/>
      <c r="S19" s="2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24"/>
      <c r="F20" s="24"/>
      <c r="G20" s="24"/>
      <c r="H20" s="24"/>
      <c r="I20" s="24"/>
      <c r="J20" s="40"/>
      <c r="K20" s="40"/>
      <c r="L20" s="24"/>
      <c r="M20" s="24"/>
      <c r="N20" s="24"/>
      <c r="O20" s="24"/>
      <c r="P20" s="40"/>
      <c r="Q20" s="40"/>
      <c r="R20" s="40"/>
      <c r="S20" s="40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4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4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4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4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24"/>
      <c r="AL184" s="24"/>
    </row>
    <row r="185" spans="12:57" x14ac:dyDescent="0.25">
      <c r="R185" s="32"/>
      <c r="S185" s="3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</row>
    <row r="186" spans="12:57" x14ac:dyDescent="0.25">
      <c r="R186" s="32"/>
      <c r="S186" s="3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</row>
    <row r="187" spans="12:57" x14ac:dyDescent="0.25">
      <c r="R187" s="32"/>
      <c r="S187" s="3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</row>
    <row r="188" spans="12:57" x14ac:dyDescent="0.25">
      <c r="L188"/>
      <c r="M188"/>
      <c r="N188"/>
      <c r="O188"/>
      <c r="P188"/>
      <c r="R188" s="32"/>
      <c r="S188" s="3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/>
      <c r="AL188"/>
    </row>
    <row r="189" spans="12:57" x14ac:dyDescent="0.25">
      <c r="L189"/>
      <c r="M189"/>
      <c r="N189"/>
      <c r="O189"/>
      <c r="P189"/>
      <c r="R189" s="32"/>
      <c r="S189" s="3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/>
      <c r="AL189"/>
    </row>
    <row r="190" spans="12:57" x14ac:dyDescent="0.25">
      <c r="L190"/>
      <c r="M190"/>
      <c r="N190"/>
      <c r="O190"/>
      <c r="P190"/>
      <c r="R190" s="32"/>
      <c r="S190" s="3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/>
      <c r="AL190"/>
    </row>
    <row r="191" spans="12:57" x14ac:dyDescent="0.25">
      <c r="L191"/>
      <c r="M191"/>
      <c r="N191"/>
      <c r="O191"/>
      <c r="P191"/>
      <c r="R191" s="32"/>
      <c r="S191" s="3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2:57" x14ac:dyDescent="0.25">
      <c r="L192"/>
      <c r="M192"/>
      <c r="N192"/>
      <c r="O192"/>
      <c r="P192"/>
      <c r="R192" s="32"/>
      <c r="S192" s="3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ht="14.25" x14ac:dyDescent="0.2">
      <c r="L215"/>
      <c r="M215"/>
      <c r="N215"/>
      <c r="O215"/>
      <c r="P215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2021-11-25T21:48:29Z</dcterms:modified>
</cp:coreProperties>
</file>